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ropbox\PE-APA\2021-2022- Vol tematico\#428 Pardiñas y Cenizo\etapa 2\"/>
    </mc:Choice>
  </mc:AlternateContent>
  <xr:revisionPtr revIDLastSave="0" documentId="13_ncr:1_{C91F5FEB-A9B7-40D0-BD8F-B742BE75B0D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Hoja1" sheetId="1" r:id="rId1"/>
  </sheets>
  <calcPr calcId="191029"/>
</workbook>
</file>

<file path=xl/calcChain.xml><?xml version="1.0" encoding="utf-8"?>
<calcChain xmlns="http://schemas.openxmlformats.org/spreadsheetml/2006/main">
  <c r="I82" i="1" l="1"/>
  <c r="I83" i="1"/>
  <c r="I84" i="1"/>
  <c r="J84" i="1" s="1"/>
  <c r="I85" i="1"/>
  <c r="J85" i="1" s="1"/>
  <c r="I86" i="1"/>
  <c r="I87" i="1"/>
  <c r="I88" i="1"/>
  <c r="J88" i="1" s="1"/>
  <c r="I90" i="1"/>
  <c r="I91" i="1"/>
  <c r="I92" i="1"/>
  <c r="I93" i="1"/>
  <c r="J93" i="1" s="1"/>
  <c r="I94" i="1"/>
  <c r="J94" i="1" s="1"/>
  <c r="I95" i="1"/>
  <c r="I81" i="1"/>
  <c r="H96" i="1"/>
  <c r="G96" i="1"/>
  <c r="F96" i="1"/>
  <c r="E96" i="1"/>
  <c r="I96" i="1" s="1"/>
  <c r="D96" i="1"/>
  <c r="C96" i="1"/>
  <c r="H89" i="1"/>
  <c r="G89" i="1"/>
  <c r="F89" i="1"/>
  <c r="E89" i="1"/>
  <c r="D89" i="1"/>
  <c r="C89" i="1"/>
  <c r="I89" i="1" s="1"/>
  <c r="J81" i="1" l="1"/>
  <c r="J92" i="1"/>
  <c r="J87" i="1"/>
  <c r="J83" i="1"/>
  <c r="J90" i="1"/>
  <c r="J95" i="1"/>
  <c r="J91" i="1"/>
  <c r="J86" i="1"/>
  <c r="J82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4" i="1"/>
  <c r="D80" i="1"/>
  <c r="E80" i="1"/>
  <c r="F80" i="1"/>
  <c r="G80" i="1"/>
  <c r="H80" i="1"/>
  <c r="C80" i="1"/>
  <c r="I23" i="1"/>
  <c r="I24" i="1"/>
  <c r="I25" i="1"/>
  <c r="I26" i="1"/>
  <c r="I27" i="1"/>
  <c r="I28" i="1"/>
  <c r="I29" i="1"/>
  <c r="I30" i="1"/>
  <c r="I31" i="1"/>
  <c r="I32" i="1"/>
  <c r="I33" i="1"/>
  <c r="I35" i="1"/>
  <c r="I36" i="1"/>
  <c r="I37" i="1"/>
  <c r="I38" i="1"/>
  <c r="I39" i="1"/>
  <c r="I40" i="1"/>
  <c r="I41" i="1"/>
  <c r="I42" i="1"/>
  <c r="I43" i="1"/>
  <c r="I44" i="1"/>
  <c r="I45" i="1"/>
  <c r="I47" i="1"/>
  <c r="I48" i="1"/>
  <c r="I49" i="1"/>
  <c r="I50" i="1"/>
  <c r="I51" i="1"/>
  <c r="I52" i="1"/>
  <c r="I53" i="1"/>
  <c r="I54" i="1"/>
  <c r="I55" i="1"/>
  <c r="I56" i="1"/>
  <c r="I58" i="1"/>
  <c r="I59" i="1"/>
  <c r="I60" i="1"/>
  <c r="I61" i="1"/>
  <c r="I62" i="1"/>
  <c r="I63" i="1"/>
  <c r="I64" i="1"/>
  <c r="I65" i="1"/>
  <c r="I66" i="1"/>
  <c r="I67" i="1"/>
  <c r="I68" i="1"/>
  <c r="I69" i="1"/>
  <c r="I71" i="1"/>
  <c r="I72" i="1"/>
  <c r="I73" i="1"/>
  <c r="I74" i="1"/>
  <c r="I75" i="1"/>
  <c r="I76" i="1"/>
  <c r="I77" i="1"/>
  <c r="I78" i="1"/>
  <c r="I79" i="1"/>
  <c r="H70" i="1"/>
  <c r="G70" i="1"/>
  <c r="F70" i="1"/>
  <c r="E70" i="1"/>
  <c r="D70" i="1"/>
  <c r="C70" i="1"/>
  <c r="H57" i="1"/>
  <c r="G57" i="1"/>
  <c r="F57" i="1"/>
  <c r="E57" i="1"/>
  <c r="D57" i="1"/>
  <c r="C57" i="1"/>
  <c r="H46" i="1"/>
  <c r="G46" i="1"/>
  <c r="F46" i="1"/>
  <c r="E46" i="1"/>
  <c r="D46" i="1"/>
  <c r="C46" i="1"/>
  <c r="H34" i="1"/>
  <c r="G34" i="1"/>
  <c r="F34" i="1"/>
  <c r="E34" i="1"/>
  <c r="D34" i="1"/>
  <c r="C34" i="1"/>
  <c r="H22" i="1"/>
  <c r="G22" i="1"/>
  <c r="F22" i="1"/>
  <c r="E22" i="1"/>
  <c r="D22" i="1"/>
  <c r="C22" i="1"/>
  <c r="J50" i="1" l="1"/>
  <c r="I80" i="1"/>
  <c r="I34" i="1"/>
  <c r="J27" i="1" s="1"/>
  <c r="I46" i="1"/>
  <c r="J42" i="1" s="1"/>
  <c r="I57" i="1"/>
  <c r="I22" i="1"/>
  <c r="J15" i="1" s="1"/>
  <c r="I70" i="1"/>
  <c r="J66" i="1" s="1"/>
  <c r="J49" i="1"/>
  <c r="J54" i="1"/>
  <c r="J53" i="1"/>
  <c r="J56" i="1"/>
  <c r="J52" i="1"/>
  <c r="J55" i="1"/>
  <c r="J48" i="1"/>
  <c r="J51" i="1"/>
  <c r="J47" i="1"/>
  <c r="J68" i="1" l="1"/>
  <c r="J60" i="1"/>
  <c r="J62" i="1"/>
  <c r="J58" i="1"/>
  <c r="J65" i="1"/>
  <c r="J63" i="1"/>
  <c r="J61" i="1"/>
  <c r="J67" i="1"/>
  <c r="J59" i="1"/>
  <c r="J72" i="1"/>
  <c r="J71" i="1"/>
  <c r="J79" i="1"/>
  <c r="J78" i="1"/>
  <c r="J77" i="1"/>
  <c r="J73" i="1"/>
  <c r="J25" i="1"/>
  <c r="J74" i="1"/>
  <c r="J16" i="1"/>
  <c r="J75" i="1"/>
  <c r="J76" i="1"/>
  <c r="J5" i="1"/>
  <c r="J64" i="1"/>
  <c r="J69" i="1"/>
  <c r="J35" i="1"/>
  <c r="J37" i="1"/>
  <c r="J39" i="1"/>
  <c r="J43" i="1"/>
  <c r="J13" i="1"/>
  <c r="J26" i="1"/>
  <c r="J8" i="1"/>
  <c r="J9" i="1"/>
  <c r="J24" i="1"/>
  <c r="J21" i="1"/>
  <c r="J20" i="1"/>
  <c r="J14" i="1"/>
  <c r="J32" i="1"/>
  <c r="J10" i="1"/>
  <c r="J45" i="1"/>
  <c r="J33" i="1"/>
  <c r="J7" i="1"/>
  <c r="J6" i="1"/>
  <c r="J30" i="1"/>
  <c r="J18" i="1"/>
  <c r="J38" i="1"/>
  <c r="J28" i="1"/>
  <c r="J17" i="1"/>
  <c r="J40" i="1"/>
  <c r="J41" i="1"/>
  <c r="J29" i="1"/>
  <c r="J11" i="1"/>
  <c r="J44" i="1"/>
  <c r="J31" i="1"/>
  <c r="J12" i="1"/>
  <c r="J19" i="1"/>
  <c r="J36" i="1"/>
  <c r="J23" i="1"/>
  <c r="J4" i="1"/>
</calcChain>
</file>

<file path=xl/sharedStrings.xml><?xml version="1.0" encoding="utf-8"?>
<sst xmlns="http://schemas.openxmlformats.org/spreadsheetml/2006/main" count="131" uniqueCount="49">
  <si>
    <t>Akodon azarae</t>
  </si>
  <si>
    <t>Reithrodon auritus</t>
  </si>
  <si>
    <t>Cricetidae gen. et sp. indet.</t>
  </si>
  <si>
    <t>Oligoryzomys flavescens</t>
  </si>
  <si>
    <t>Eligmodontia typus</t>
  </si>
  <si>
    <t>Oxymycterus rufus</t>
  </si>
  <si>
    <t>Pseudoryzomys simplex</t>
  </si>
  <si>
    <t>Monodelphis dimidiata</t>
  </si>
  <si>
    <t>Cavia aperea</t>
  </si>
  <si>
    <t>Holochilus brasiliensis</t>
  </si>
  <si>
    <t>TOTAL</t>
  </si>
  <si>
    <t>Superficie</t>
  </si>
  <si>
    <t>Bibimys torresi</t>
  </si>
  <si>
    <t>Necromys obscurus</t>
  </si>
  <si>
    <t>MUESTRA</t>
  </si>
  <si>
    <t>RESTO</t>
  </si>
  <si>
    <t>NISP</t>
  </si>
  <si>
    <t>NISP%</t>
  </si>
  <si>
    <t>Necromys lasiurus</t>
  </si>
  <si>
    <t>Mus domesticus</t>
  </si>
  <si>
    <t>Aves, Emberizidae</t>
  </si>
  <si>
    <t>Lote MLP 91-IV</t>
  </si>
  <si>
    <t>Relleno cueva</t>
  </si>
  <si>
    <t>Lote MLP 96-V</t>
  </si>
  <si>
    <t>Plataforma</t>
  </si>
  <si>
    <t>Colección 1996</t>
  </si>
  <si>
    <t>Colección 1997</t>
  </si>
  <si>
    <t>Artifical 1</t>
  </si>
  <si>
    <t>Artifical 2</t>
  </si>
  <si>
    <t>Colección 1998</t>
  </si>
  <si>
    <t>con múridos</t>
  </si>
  <si>
    <t>Tadarida brasiliensis</t>
  </si>
  <si>
    <t>Cráneo</t>
  </si>
  <si>
    <t>Hemimaxilar derecho</t>
  </si>
  <si>
    <t>Hemimaxilar izquierdo</t>
  </si>
  <si>
    <t>Hemimandíbula derecha</t>
  </si>
  <si>
    <t>Hemimandíbula izquierda</t>
  </si>
  <si>
    <t>Molar aislado</t>
  </si>
  <si>
    <t>Tabla S1. Detalle de los restos cráneo-dentarios cuantificados por especie y por muestra del Holoceno Tardío-Antropoceno de Centinela del Mar y que constituyen la base de los totales presentados, a modo de resumen, en Tabla 5.</t>
  </si>
  <si>
    <t>TAXÓN</t>
  </si>
  <si>
    <r>
      <rPr>
        <i/>
        <sz val="10"/>
        <color rgb="FF000000"/>
        <rFont val="Arial"/>
        <family val="2"/>
      </rPr>
      <t xml:space="preserve">Necromys </t>
    </r>
    <r>
      <rPr>
        <sz val="10"/>
        <color indexed="8"/>
        <rFont val="Arial"/>
        <family val="2"/>
      </rPr>
      <t>sp.</t>
    </r>
  </si>
  <si>
    <r>
      <rPr>
        <i/>
        <sz val="10"/>
        <color rgb="FF000000"/>
        <rFont val="Arial"/>
        <family val="2"/>
      </rPr>
      <t>Ctenomys</t>
    </r>
    <r>
      <rPr>
        <sz val="10"/>
        <color indexed="8"/>
        <rFont val="Arial"/>
        <family val="2"/>
      </rPr>
      <t xml:space="preserve"> sp.</t>
    </r>
  </si>
  <si>
    <r>
      <rPr>
        <i/>
        <sz val="10"/>
        <color rgb="FF000000"/>
        <rFont val="Arial"/>
        <family val="2"/>
      </rPr>
      <t>Calomys</t>
    </r>
    <r>
      <rPr>
        <sz val="10"/>
        <color indexed="8"/>
        <rFont val="Arial"/>
        <family val="2"/>
      </rPr>
      <t xml:space="preserve"> sp.</t>
    </r>
  </si>
  <si>
    <r>
      <rPr>
        <i/>
        <sz val="10"/>
        <color rgb="FF000000"/>
        <rFont val="Arial"/>
        <family val="2"/>
      </rPr>
      <t>Phyllotis</t>
    </r>
    <r>
      <rPr>
        <sz val="10"/>
        <color indexed="8"/>
        <rFont val="Arial"/>
        <family val="2"/>
      </rPr>
      <t xml:space="preserve"> sp.</t>
    </r>
  </si>
  <si>
    <r>
      <t>Desmodus</t>
    </r>
    <r>
      <rPr>
        <sz val="10"/>
        <color rgb="FF000000"/>
        <rFont val="Arial"/>
        <family val="2"/>
      </rPr>
      <t xml:space="preserve"> cf. </t>
    </r>
    <r>
      <rPr>
        <i/>
        <sz val="10"/>
        <color indexed="8"/>
        <rFont val="Arial"/>
        <family val="2"/>
      </rPr>
      <t>D. draculae</t>
    </r>
  </si>
  <si>
    <r>
      <rPr>
        <i/>
        <sz val="10"/>
        <color rgb="FF000000"/>
        <rFont val="Arial"/>
        <family val="2"/>
      </rPr>
      <t>Calomy</t>
    </r>
    <r>
      <rPr>
        <sz val="10"/>
        <color indexed="8"/>
        <rFont val="Arial"/>
        <family val="2"/>
      </rPr>
      <t>s sp.</t>
    </r>
  </si>
  <si>
    <r>
      <rPr>
        <i/>
        <sz val="10"/>
        <color rgb="FF000000"/>
        <rFont val="Arial"/>
        <family val="2"/>
      </rPr>
      <t xml:space="preserve">Calomys </t>
    </r>
    <r>
      <rPr>
        <sz val="10"/>
        <color indexed="8"/>
        <rFont val="Arial"/>
        <family val="2"/>
      </rPr>
      <t>sp.</t>
    </r>
  </si>
  <si>
    <r>
      <rPr>
        <i/>
        <sz val="10"/>
        <color rgb="FF000000"/>
        <rFont val="Arial"/>
        <family val="2"/>
      </rPr>
      <t>Myotis</t>
    </r>
    <r>
      <rPr>
        <sz val="10"/>
        <color indexed="8"/>
        <rFont val="Arial"/>
        <family val="2"/>
      </rPr>
      <t xml:space="preserve"> sp.</t>
    </r>
  </si>
  <si>
    <r>
      <rPr>
        <i/>
        <sz val="10"/>
        <color rgb="FF000000"/>
        <rFont val="Arial"/>
        <family val="2"/>
      </rPr>
      <t>Rattus</t>
    </r>
    <r>
      <rPr>
        <sz val="10"/>
        <color indexed="8"/>
        <rFont val="Arial"/>
        <family val="2"/>
      </rPr>
      <t xml:space="preserve"> sp.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</si>
</sst>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0.00_)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i/>
      <sz val="10"/>
      <color indexed="8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0" xfId="0" applyNumberFormat="1" applyFont="1" applyFill="1" applyBorder="1"/>
    <xf numFmtId="164" fontId="2" fillId="0" borderId="0" xfId="0" applyNumberFormat="1" applyFont="1" applyBorder="1"/>
    <xf numFmtId="0" fontId="3" fillId="0" borderId="0" xfId="0" applyFont="1" applyBorder="1"/>
    <xf numFmtId="164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 applyProtection="1">
      <alignment horizontal="center"/>
    </xf>
    <xf numFmtId="164" fontId="1" fillId="0" borderId="0" xfId="0" applyNumberFormat="1" applyFont="1" applyFill="1" applyBorder="1" applyAlignment="1" applyProtection="1"/>
    <xf numFmtId="164" fontId="1" fillId="0" borderId="0" xfId="0" applyNumberFormat="1" applyFont="1" applyFill="1" applyBorder="1" applyProtection="1"/>
    <xf numFmtId="165" fontId="1" fillId="0" borderId="0" xfId="0" applyNumberFormat="1" applyFont="1" applyFill="1" applyBorder="1" applyProtection="1"/>
    <xf numFmtId="164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 applyProtection="1"/>
    <xf numFmtId="164" fontId="1" fillId="0" borderId="1" xfId="0" applyNumberFormat="1" applyFont="1" applyFill="1" applyBorder="1" applyProtection="1"/>
    <xf numFmtId="164" fontId="1" fillId="0" borderId="1" xfId="0" applyNumberFormat="1" applyFont="1" applyFill="1" applyBorder="1"/>
    <xf numFmtId="164" fontId="3" fillId="0" borderId="0" xfId="0" applyNumberFormat="1" applyFont="1" applyBorder="1"/>
    <xf numFmtId="164" fontId="1" fillId="0" borderId="2" xfId="0" applyNumberFormat="1" applyFont="1" applyFill="1" applyBorder="1" applyAlignment="1">
      <alignment horizontal="center"/>
    </xf>
    <xf numFmtId="164" fontId="1" fillId="0" borderId="2" xfId="0" applyNumberFormat="1" applyFont="1" applyFill="1" applyBorder="1"/>
    <xf numFmtId="165" fontId="1" fillId="0" borderId="1" xfId="0" applyNumberFormat="1" applyFont="1" applyFill="1" applyBorder="1" applyProtection="1"/>
    <xf numFmtId="164" fontId="1" fillId="0" borderId="2" xfId="0" applyNumberFormat="1" applyFont="1" applyFill="1" applyBorder="1" applyAlignment="1" applyProtection="1">
      <alignment horizontal="center" textRotation="90"/>
    </xf>
    <xf numFmtId="0" fontId="4" fillId="0" borderId="0" xfId="0" applyFont="1"/>
    <xf numFmtId="164" fontId="5" fillId="0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3"/>
  <sheetViews>
    <sheetView tabSelected="1" workbookViewId="0">
      <selection activeCell="K98" sqref="K98"/>
    </sheetView>
  </sheetViews>
  <sheetFormatPr baseColWidth="10" defaultColWidth="11.44140625" defaultRowHeight="13.2" x14ac:dyDescent="0.25"/>
  <cols>
    <col min="1" max="1" width="16" style="3" customWidth="1"/>
    <col min="2" max="2" width="23.33203125" style="3" customWidth="1"/>
    <col min="3" max="8" width="5.33203125" style="3" customWidth="1"/>
    <col min="9" max="9" width="6.88671875" style="3" customWidth="1"/>
    <col min="10" max="10" width="7.88671875" style="3" customWidth="1"/>
    <col min="11" max="16384" width="11.44140625" style="3"/>
  </cols>
  <sheetData>
    <row r="1" spans="1:10" ht="15" x14ac:dyDescent="0.25">
      <c r="A1" s="18" t="s">
        <v>38</v>
      </c>
    </row>
    <row r="2" spans="1:10" x14ac:dyDescent="0.25">
      <c r="A2" s="5" t="s">
        <v>14</v>
      </c>
      <c r="B2" s="5" t="s">
        <v>39</v>
      </c>
      <c r="C2" s="4"/>
      <c r="D2" s="4"/>
      <c r="E2" s="5" t="s">
        <v>15</v>
      </c>
      <c r="F2" s="4"/>
      <c r="G2" s="4"/>
      <c r="H2" s="4"/>
      <c r="I2" s="5" t="s">
        <v>16</v>
      </c>
      <c r="J2" s="5" t="s">
        <v>17</v>
      </c>
    </row>
    <row r="3" spans="1:10" ht="117" x14ac:dyDescent="0.25">
      <c r="A3" s="14"/>
      <c r="B3" s="15"/>
      <c r="C3" s="17" t="s">
        <v>32</v>
      </c>
      <c r="D3" s="17" t="s">
        <v>33</v>
      </c>
      <c r="E3" s="17" t="s">
        <v>34</v>
      </c>
      <c r="F3" s="17" t="s">
        <v>35</v>
      </c>
      <c r="G3" s="17" t="s">
        <v>36</v>
      </c>
      <c r="H3" s="17" t="s">
        <v>37</v>
      </c>
      <c r="I3" s="14"/>
      <c r="J3" s="14"/>
    </row>
    <row r="4" spans="1:10" s="2" customFormat="1" x14ac:dyDescent="0.25">
      <c r="A4" s="5" t="s">
        <v>21</v>
      </c>
      <c r="B4" s="19" t="s">
        <v>0</v>
      </c>
      <c r="C4" s="7">
        <v>1</v>
      </c>
      <c r="D4" s="7">
        <v>70</v>
      </c>
      <c r="E4" s="7">
        <v>72</v>
      </c>
      <c r="F4" s="7">
        <v>115</v>
      </c>
      <c r="G4" s="7">
        <v>114</v>
      </c>
      <c r="H4" s="7">
        <v>97</v>
      </c>
      <c r="I4" s="7">
        <f>SUM(C4:H4)</f>
        <v>469</v>
      </c>
      <c r="J4" s="8">
        <f t="shared" ref="J4:J21" si="0">I4/$I$22*100</f>
        <v>58.478802992518709</v>
      </c>
    </row>
    <row r="5" spans="1:10" s="2" customFormat="1" x14ac:dyDescent="0.25">
      <c r="A5" s="5" t="s">
        <v>22</v>
      </c>
      <c r="B5" s="19" t="s">
        <v>1</v>
      </c>
      <c r="C5" s="1"/>
      <c r="D5" s="7">
        <v>13</v>
      </c>
      <c r="E5" s="7">
        <v>16</v>
      </c>
      <c r="F5" s="7">
        <v>15</v>
      </c>
      <c r="G5" s="7">
        <v>12</v>
      </c>
      <c r="H5" s="7">
        <v>42</v>
      </c>
      <c r="I5" s="7">
        <f t="shared" ref="I5:I68" si="1">SUM(C5:H5)</f>
        <v>98</v>
      </c>
      <c r="J5" s="8">
        <f t="shared" si="0"/>
        <v>12.219451371571072</v>
      </c>
    </row>
    <row r="6" spans="1:10" s="2" customFormat="1" x14ac:dyDescent="0.25">
      <c r="A6" s="5"/>
      <c r="B6" s="6" t="s">
        <v>2</v>
      </c>
      <c r="C6" s="1"/>
      <c r="D6" s="7">
        <v>14</v>
      </c>
      <c r="E6" s="7">
        <v>19</v>
      </c>
      <c r="F6" s="7">
        <v>4</v>
      </c>
      <c r="G6" s="7">
        <v>5</v>
      </c>
      <c r="H6" s="7">
        <v>15</v>
      </c>
      <c r="I6" s="7">
        <f t="shared" si="1"/>
        <v>57</v>
      </c>
      <c r="J6" s="8">
        <f t="shared" si="0"/>
        <v>7.1072319201995011</v>
      </c>
    </row>
    <row r="7" spans="1:10" s="2" customFormat="1" x14ac:dyDescent="0.25">
      <c r="A7" s="5"/>
      <c r="B7" s="19" t="s">
        <v>18</v>
      </c>
      <c r="C7" s="1"/>
      <c r="D7" s="7">
        <v>6</v>
      </c>
      <c r="E7" s="7">
        <v>7</v>
      </c>
      <c r="F7" s="7">
        <v>4</v>
      </c>
      <c r="G7" s="7">
        <v>7</v>
      </c>
      <c r="H7" s="7">
        <v>12</v>
      </c>
      <c r="I7" s="7">
        <f t="shared" si="1"/>
        <v>36</v>
      </c>
      <c r="J7" s="8">
        <f t="shared" si="0"/>
        <v>4.4887780548628431</v>
      </c>
    </row>
    <row r="8" spans="1:10" s="2" customFormat="1" x14ac:dyDescent="0.25">
      <c r="A8" s="5"/>
      <c r="B8" s="19" t="s">
        <v>3</v>
      </c>
      <c r="C8" s="1"/>
      <c r="D8" s="7">
        <v>4</v>
      </c>
      <c r="E8" s="7">
        <v>2</v>
      </c>
      <c r="F8" s="7">
        <v>9</v>
      </c>
      <c r="G8" s="7">
        <v>9</v>
      </c>
      <c r="H8" s="7">
        <v>2</v>
      </c>
      <c r="I8" s="7">
        <f t="shared" si="1"/>
        <v>26</v>
      </c>
      <c r="J8" s="8">
        <f t="shared" si="0"/>
        <v>3.2418952618453867</v>
      </c>
    </row>
    <row r="9" spans="1:10" s="2" customFormat="1" x14ac:dyDescent="0.25">
      <c r="A9" s="4"/>
      <c r="B9" s="19" t="s">
        <v>4</v>
      </c>
      <c r="C9" s="1"/>
      <c r="D9" s="7">
        <v>2</v>
      </c>
      <c r="E9" s="7">
        <v>3</v>
      </c>
      <c r="F9" s="7">
        <v>6</v>
      </c>
      <c r="G9" s="7">
        <v>8</v>
      </c>
      <c r="H9" s="7">
        <v>7</v>
      </c>
      <c r="I9" s="7">
        <f t="shared" si="1"/>
        <v>26</v>
      </c>
      <c r="J9" s="8">
        <f t="shared" si="0"/>
        <v>3.2418952618453867</v>
      </c>
    </row>
    <row r="10" spans="1:10" s="2" customFormat="1" x14ac:dyDescent="0.25">
      <c r="A10" s="4"/>
      <c r="B10" s="19" t="s">
        <v>12</v>
      </c>
      <c r="C10" s="1"/>
      <c r="D10" s="7">
        <v>4</v>
      </c>
      <c r="E10" s="7">
        <v>4</v>
      </c>
      <c r="F10" s="7">
        <v>3</v>
      </c>
      <c r="G10" s="7">
        <v>3</v>
      </c>
      <c r="H10" s="7">
        <v>7</v>
      </c>
      <c r="I10" s="7">
        <f t="shared" si="1"/>
        <v>21</v>
      </c>
      <c r="J10" s="8">
        <f t="shared" si="0"/>
        <v>2.6184538653366585</v>
      </c>
    </row>
    <row r="11" spans="1:10" s="2" customFormat="1" x14ac:dyDescent="0.25">
      <c r="A11" s="4"/>
      <c r="B11" s="19" t="s">
        <v>13</v>
      </c>
      <c r="C11" s="1"/>
      <c r="D11" s="1"/>
      <c r="E11" s="1"/>
      <c r="F11" s="7">
        <v>8</v>
      </c>
      <c r="G11" s="7">
        <v>5</v>
      </c>
      <c r="H11" s="7">
        <v>7</v>
      </c>
      <c r="I11" s="7">
        <f t="shared" si="1"/>
        <v>20</v>
      </c>
      <c r="J11" s="8">
        <f t="shared" si="0"/>
        <v>2.4937655860349128</v>
      </c>
    </row>
    <row r="12" spans="1:10" s="2" customFormat="1" x14ac:dyDescent="0.25">
      <c r="A12" s="4"/>
      <c r="B12" s="19" t="s">
        <v>5</v>
      </c>
      <c r="C12" s="1"/>
      <c r="D12" s="1"/>
      <c r="E12" s="7">
        <v>2</v>
      </c>
      <c r="F12" s="7">
        <v>6</v>
      </c>
      <c r="G12" s="7">
        <v>1</v>
      </c>
      <c r="H12" s="7">
        <v>10</v>
      </c>
      <c r="I12" s="7">
        <f t="shared" si="1"/>
        <v>19</v>
      </c>
      <c r="J12" s="8">
        <f t="shared" si="0"/>
        <v>2.3690773067331672</v>
      </c>
    </row>
    <row r="13" spans="1:10" s="2" customFormat="1" x14ac:dyDescent="0.25">
      <c r="A13" s="4"/>
      <c r="B13" s="19" t="s">
        <v>6</v>
      </c>
      <c r="C13" s="1"/>
      <c r="D13" s="7">
        <v>1</v>
      </c>
      <c r="E13" s="7">
        <v>2</v>
      </c>
      <c r="F13" s="1"/>
      <c r="G13" s="7">
        <v>5</v>
      </c>
      <c r="H13" s="7">
        <v>4</v>
      </c>
      <c r="I13" s="7">
        <f t="shared" si="1"/>
        <v>12</v>
      </c>
      <c r="J13" s="8">
        <f t="shared" si="0"/>
        <v>1.4962593516209477</v>
      </c>
    </row>
    <row r="14" spans="1:10" s="2" customFormat="1" x14ac:dyDescent="0.25">
      <c r="A14" s="4"/>
      <c r="B14" s="19" t="s">
        <v>7</v>
      </c>
      <c r="C14" s="1"/>
      <c r="D14" s="1"/>
      <c r="E14" s="1"/>
      <c r="F14" s="7">
        <v>2</v>
      </c>
      <c r="G14" s="7">
        <v>3</v>
      </c>
      <c r="H14" s="1"/>
      <c r="I14" s="7">
        <f t="shared" si="1"/>
        <v>5</v>
      </c>
      <c r="J14" s="8">
        <f t="shared" si="0"/>
        <v>0.62344139650872821</v>
      </c>
    </row>
    <row r="15" spans="1:10" s="2" customFormat="1" x14ac:dyDescent="0.25">
      <c r="A15" s="4"/>
      <c r="B15" s="19" t="s">
        <v>8</v>
      </c>
      <c r="C15" s="1"/>
      <c r="D15" s="1"/>
      <c r="E15" s="1"/>
      <c r="F15" s="7">
        <v>2</v>
      </c>
      <c r="G15" s="7">
        <v>1</v>
      </c>
      <c r="H15" s="1"/>
      <c r="I15" s="7">
        <f t="shared" si="1"/>
        <v>3</v>
      </c>
      <c r="J15" s="8">
        <f t="shared" si="0"/>
        <v>0.37406483790523692</v>
      </c>
    </row>
    <row r="16" spans="1:10" s="2" customFormat="1" x14ac:dyDescent="0.25">
      <c r="A16" s="4"/>
      <c r="B16" s="6" t="s">
        <v>40</v>
      </c>
      <c r="C16" s="1"/>
      <c r="D16" s="1"/>
      <c r="E16" s="1"/>
      <c r="F16" s="7">
        <v>1</v>
      </c>
      <c r="G16" s="7">
        <v>2</v>
      </c>
      <c r="H16" s="1"/>
      <c r="I16" s="7">
        <f t="shared" si="1"/>
        <v>3</v>
      </c>
      <c r="J16" s="8">
        <f t="shared" si="0"/>
        <v>0.37406483790523692</v>
      </c>
    </row>
    <row r="17" spans="1:10" s="2" customFormat="1" x14ac:dyDescent="0.25">
      <c r="A17" s="4"/>
      <c r="B17" s="6" t="s">
        <v>41</v>
      </c>
      <c r="C17" s="1"/>
      <c r="D17" s="1"/>
      <c r="E17" s="1"/>
      <c r="F17" s="7">
        <v>1</v>
      </c>
      <c r="G17" s="7">
        <v>1</v>
      </c>
      <c r="H17" s="1"/>
      <c r="I17" s="7">
        <f t="shared" si="1"/>
        <v>2</v>
      </c>
      <c r="J17" s="8">
        <f t="shared" si="0"/>
        <v>0.24937655860349126</v>
      </c>
    </row>
    <row r="18" spans="1:10" s="2" customFormat="1" x14ac:dyDescent="0.25">
      <c r="A18" s="4"/>
      <c r="B18" s="19" t="s">
        <v>9</v>
      </c>
      <c r="C18" s="1"/>
      <c r="D18" s="1"/>
      <c r="E18" s="1"/>
      <c r="F18" s="1"/>
      <c r="G18" s="1"/>
      <c r="H18" s="7">
        <v>2</v>
      </c>
      <c r="I18" s="7">
        <f t="shared" si="1"/>
        <v>2</v>
      </c>
      <c r="J18" s="8">
        <f t="shared" si="0"/>
        <v>0.24937655860349126</v>
      </c>
    </row>
    <row r="19" spans="1:10" s="2" customFormat="1" x14ac:dyDescent="0.25">
      <c r="A19" s="4"/>
      <c r="B19" s="6" t="s">
        <v>42</v>
      </c>
      <c r="C19" s="1"/>
      <c r="D19" s="1"/>
      <c r="E19" s="1"/>
      <c r="F19" s="1"/>
      <c r="G19" s="1"/>
      <c r="H19" s="7">
        <v>1</v>
      </c>
      <c r="I19" s="7">
        <f t="shared" si="1"/>
        <v>1</v>
      </c>
      <c r="J19" s="8">
        <f t="shared" si="0"/>
        <v>0.12468827930174563</v>
      </c>
    </row>
    <row r="20" spans="1:10" s="2" customFormat="1" x14ac:dyDescent="0.25">
      <c r="A20" s="4"/>
      <c r="B20" s="6" t="s">
        <v>43</v>
      </c>
      <c r="C20" s="1"/>
      <c r="D20" s="1"/>
      <c r="E20" s="1"/>
      <c r="F20" s="1"/>
      <c r="G20" s="7">
        <v>1</v>
      </c>
      <c r="H20" s="1"/>
      <c r="I20" s="7">
        <f t="shared" si="1"/>
        <v>1</v>
      </c>
      <c r="J20" s="8">
        <f t="shared" si="0"/>
        <v>0.12468827930174563</v>
      </c>
    </row>
    <row r="21" spans="1:10" s="2" customFormat="1" x14ac:dyDescent="0.25">
      <c r="A21" s="4"/>
      <c r="B21" s="19" t="s">
        <v>44</v>
      </c>
      <c r="C21" s="1"/>
      <c r="D21" s="1"/>
      <c r="E21" s="1"/>
      <c r="F21" s="1"/>
      <c r="G21" s="1"/>
      <c r="H21" s="7">
        <v>1</v>
      </c>
      <c r="I21" s="7">
        <f t="shared" si="1"/>
        <v>1</v>
      </c>
      <c r="J21" s="8">
        <f t="shared" si="0"/>
        <v>0.12468827930174563</v>
      </c>
    </row>
    <row r="22" spans="1:10" s="2" customFormat="1" x14ac:dyDescent="0.25">
      <c r="A22" s="9"/>
      <c r="B22" s="10" t="s">
        <v>10</v>
      </c>
      <c r="C22" s="11">
        <f>SUM(C4:C20)</f>
        <v>1</v>
      </c>
      <c r="D22" s="11">
        <f>SUM(D4:D21)</f>
        <v>114</v>
      </c>
      <c r="E22" s="11">
        <f>SUM(E4:E21)</f>
        <v>127</v>
      </c>
      <c r="F22" s="11">
        <f>SUM(F4:F21)</f>
        <v>176</v>
      </c>
      <c r="G22" s="11">
        <f>SUM(G4:G21)</f>
        <v>177</v>
      </c>
      <c r="H22" s="11">
        <f>SUM(H4:H21)</f>
        <v>207</v>
      </c>
      <c r="I22" s="11">
        <f t="shared" si="1"/>
        <v>802</v>
      </c>
      <c r="J22" s="12"/>
    </row>
    <row r="23" spans="1:10" s="2" customFormat="1" x14ac:dyDescent="0.25">
      <c r="A23" s="5" t="s">
        <v>23</v>
      </c>
      <c r="B23" s="19" t="s">
        <v>0</v>
      </c>
      <c r="C23" s="1"/>
      <c r="D23" s="7">
        <v>13</v>
      </c>
      <c r="E23" s="7">
        <v>9</v>
      </c>
      <c r="F23" s="7">
        <v>17</v>
      </c>
      <c r="G23" s="7">
        <v>23</v>
      </c>
      <c r="H23" s="1"/>
      <c r="I23" s="7">
        <f t="shared" si="1"/>
        <v>62</v>
      </c>
      <c r="J23" s="8">
        <f t="shared" ref="J23:J33" si="2">I23/$I$34*100</f>
        <v>39.490445859872615</v>
      </c>
    </row>
    <row r="24" spans="1:10" s="2" customFormat="1" x14ac:dyDescent="0.25">
      <c r="A24" s="5" t="s">
        <v>24</v>
      </c>
      <c r="B24" s="19" t="s">
        <v>3</v>
      </c>
      <c r="C24" s="1"/>
      <c r="D24" s="7">
        <v>6</v>
      </c>
      <c r="E24" s="7">
        <v>3</v>
      </c>
      <c r="F24" s="7">
        <v>9</v>
      </c>
      <c r="G24" s="7">
        <v>9</v>
      </c>
      <c r="H24" s="1"/>
      <c r="I24" s="7">
        <f t="shared" si="1"/>
        <v>27</v>
      </c>
      <c r="J24" s="8">
        <f t="shared" si="2"/>
        <v>17.197452229299362</v>
      </c>
    </row>
    <row r="25" spans="1:10" s="2" customFormat="1" x14ac:dyDescent="0.25">
      <c r="A25" s="4" t="s">
        <v>25</v>
      </c>
      <c r="B25" s="6" t="s">
        <v>45</v>
      </c>
      <c r="C25" s="1"/>
      <c r="D25" s="7">
        <v>3</v>
      </c>
      <c r="E25" s="7">
        <v>4</v>
      </c>
      <c r="F25" s="7">
        <v>6</v>
      </c>
      <c r="G25" s="7">
        <v>2</v>
      </c>
      <c r="H25" s="1"/>
      <c r="I25" s="7">
        <f t="shared" si="1"/>
        <v>15</v>
      </c>
      <c r="J25" s="8">
        <f t="shared" si="2"/>
        <v>9.5541401273885356</v>
      </c>
    </row>
    <row r="26" spans="1:10" s="2" customFormat="1" x14ac:dyDescent="0.25">
      <c r="B26" s="6" t="s">
        <v>2</v>
      </c>
      <c r="C26" s="1"/>
      <c r="D26" s="7">
        <v>6</v>
      </c>
      <c r="E26" s="7">
        <v>6</v>
      </c>
      <c r="F26" s="7">
        <v>2</v>
      </c>
      <c r="G26" s="1"/>
      <c r="H26" s="1"/>
      <c r="I26" s="7">
        <f t="shared" si="1"/>
        <v>14</v>
      </c>
      <c r="J26" s="8">
        <f t="shared" si="2"/>
        <v>8.9171974522292992</v>
      </c>
    </row>
    <row r="27" spans="1:10" s="2" customFormat="1" x14ac:dyDescent="0.25">
      <c r="B27" s="19" t="s">
        <v>1</v>
      </c>
      <c r="C27" s="1"/>
      <c r="D27" s="7">
        <v>2</v>
      </c>
      <c r="E27" s="7">
        <v>1</v>
      </c>
      <c r="F27" s="7">
        <v>5</v>
      </c>
      <c r="G27" s="7">
        <v>4</v>
      </c>
      <c r="H27" s="1"/>
      <c r="I27" s="7">
        <f t="shared" si="1"/>
        <v>12</v>
      </c>
      <c r="J27" s="8">
        <f t="shared" si="2"/>
        <v>7.6433121019108281</v>
      </c>
    </row>
    <row r="28" spans="1:10" s="2" customFormat="1" x14ac:dyDescent="0.25">
      <c r="B28" s="19" t="s">
        <v>8</v>
      </c>
      <c r="C28" s="1"/>
      <c r="D28" s="1"/>
      <c r="E28" s="7">
        <v>3</v>
      </c>
      <c r="F28" s="7">
        <v>1</v>
      </c>
      <c r="G28" s="7">
        <v>3</v>
      </c>
      <c r="H28" s="1"/>
      <c r="I28" s="7">
        <f t="shared" si="1"/>
        <v>7</v>
      </c>
      <c r="J28" s="8">
        <f t="shared" si="2"/>
        <v>4.4585987261146496</v>
      </c>
    </row>
    <row r="29" spans="1:10" s="2" customFormat="1" x14ac:dyDescent="0.25">
      <c r="A29" s="4"/>
      <c r="B29" s="19" t="s">
        <v>12</v>
      </c>
      <c r="C29" s="1"/>
      <c r="D29" s="7">
        <v>3</v>
      </c>
      <c r="E29" s="1"/>
      <c r="F29" s="7">
        <v>1</v>
      </c>
      <c r="G29" s="7">
        <v>3</v>
      </c>
      <c r="H29" s="1"/>
      <c r="I29" s="7">
        <f t="shared" si="1"/>
        <v>7</v>
      </c>
      <c r="J29" s="8">
        <f t="shared" si="2"/>
        <v>4.4585987261146496</v>
      </c>
    </row>
    <row r="30" spans="1:10" s="2" customFormat="1" x14ac:dyDescent="0.25">
      <c r="A30" s="4"/>
      <c r="B30" s="19" t="s">
        <v>13</v>
      </c>
      <c r="C30" s="7">
        <v>1</v>
      </c>
      <c r="D30" s="1"/>
      <c r="E30" s="1"/>
      <c r="F30" s="7">
        <v>1</v>
      </c>
      <c r="G30" s="7">
        <v>3</v>
      </c>
      <c r="H30" s="1"/>
      <c r="I30" s="7">
        <f t="shared" si="1"/>
        <v>5</v>
      </c>
      <c r="J30" s="8">
        <f t="shared" si="2"/>
        <v>3.1847133757961785</v>
      </c>
    </row>
    <row r="31" spans="1:10" s="2" customFormat="1" x14ac:dyDescent="0.25">
      <c r="A31" s="4"/>
      <c r="B31" s="19" t="s">
        <v>9</v>
      </c>
      <c r="C31" s="1"/>
      <c r="D31" s="1"/>
      <c r="E31" s="7">
        <v>2</v>
      </c>
      <c r="F31" s="7">
        <v>1</v>
      </c>
      <c r="G31" s="7">
        <v>2</v>
      </c>
      <c r="H31" s="1"/>
      <c r="I31" s="7">
        <f t="shared" si="1"/>
        <v>5</v>
      </c>
      <c r="J31" s="8">
        <f t="shared" si="2"/>
        <v>3.1847133757961785</v>
      </c>
    </row>
    <row r="32" spans="1:10" s="2" customFormat="1" x14ac:dyDescent="0.25">
      <c r="A32" s="4"/>
      <c r="B32" s="19" t="s">
        <v>7</v>
      </c>
      <c r="C32" s="1"/>
      <c r="D32" s="1"/>
      <c r="E32" s="1"/>
      <c r="F32" s="7">
        <v>2</v>
      </c>
      <c r="G32" s="1"/>
      <c r="H32" s="1"/>
      <c r="I32" s="7">
        <f t="shared" si="1"/>
        <v>2</v>
      </c>
      <c r="J32" s="8">
        <f t="shared" si="2"/>
        <v>1.2738853503184715</v>
      </c>
    </row>
    <row r="33" spans="1:10" s="2" customFormat="1" x14ac:dyDescent="0.25">
      <c r="A33" s="4"/>
      <c r="B33" s="19" t="s">
        <v>5</v>
      </c>
      <c r="C33" s="1"/>
      <c r="D33" s="1"/>
      <c r="E33" s="1"/>
      <c r="F33" s="7">
        <v>1</v>
      </c>
      <c r="G33" s="1"/>
      <c r="H33" s="1"/>
      <c r="I33" s="7">
        <f t="shared" si="1"/>
        <v>1</v>
      </c>
      <c r="J33" s="8">
        <f t="shared" si="2"/>
        <v>0.63694267515923575</v>
      </c>
    </row>
    <row r="34" spans="1:10" s="2" customFormat="1" x14ac:dyDescent="0.25">
      <c r="A34" s="9"/>
      <c r="B34" s="10" t="s">
        <v>10</v>
      </c>
      <c r="C34" s="11">
        <f t="shared" ref="C34:H34" si="3">SUM(C23:C33)</f>
        <v>1</v>
      </c>
      <c r="D34" s="11">
        <f t="shared" si="3"/>
        <v>33</v>
      </c>
      <c r="E34" s="11">
        <f t="shared" si="3"/>
        <v>28</v>
      </c>
      <c r="F34" s="11">
        <f t="shared" si="3"/>
        <v>46</v>
      </c>
      <c r="G34" s="11">
        <f t="shared" si="3"/>
        <v>49</v>
      </c>
      <c r="H34" s="11">
        <f t="shared" si="3"/>
        <v>0</v>
      </c>
      <c r="I34" s="11">
        <f t="shared" si="1"/>
        <v>157</v>
      </c>
      <c r="J34" s="12"/>
    </row>
    <row r="35" spans="1:10" s="13" customFormat="1" x14ac:dyDescent="0.25">
      <c r="A35" s="5" t="s">
        <v>23</v>
      </c>
      <c r="B35" s="19" t="s">
        <v>0</v>
      </c>
      <c r="C35" s="1"/>
      <c r="D35" s="7">
        <v>20</v>
      </c>
      <c r="E35" s="7">
        <v>18</v>
      </c>
      <c r="F35" s="7">
        <v>43</v>
      </c>
      <c r="G35" s="7">
        <v>29</v>
      </c>
      <c r="H35" s="1"/>
      <c r="I35" s="7">
        <f t="shared" si="1"/>
        <v>110</v>
      </c>
      <c r="J35" s="8">
        <f t="shared" ref="J35:J45" si="4">I35/$I$46*100</f>
        <v>45.267489711934154</v>
      </c>
    </row>
    <row r="36" spans="1:10" s="13" customFormat="1" x14ac:dyDescent="0.25">
      <c r="A36" s="5" t="s">
        <v>24</v>
      </c>
      <c r="B36" s="19" t="s">
        <v>3</v>
      </c>
      <c r="C36" s="1"/>
      <c r="D36" s="7">
        <v>10</v>
      </c>
      <c r="E36" s="7">
        <v>5</v>
      </c>
      <c r="F36" s="7">
        <v>11</v>
      </c>
      <c r="G36" s="7">
        <v>10</v>
      </c>
      <c r="H36" s="1"/>
      <c r="I36" s="7">
        <f t="shared" si="1"/>
        <v>36</v>
      </c>
      <c r="J36" s="8">
        <f t="shared" si="4"/>
        <v>14.814814814814813</v>
      </c>
    </row>
    <row r="37" spans="1:10" s="13" customFormat="1" x14ac:dyDescent="0.25">
      <c r="A37" s="4" t="s">
        <v>26</v>
      </c>
      <c r="B37" s="19" t="s">
        <v>1</v>
      </c>
      <c r="C37" s="1"/>
      <c r="D37" s="7">
        <v>8</v>
      </c>
      <c r="E37" s="7">
        <v>9</v>
      </c>
      <c r="F37" s="7">
        <v>3</v>
      </c>
      <c r="G37" s="7">
        <v>4</v>
      </c>
      <c r="H37" s="1"/>
      <c r="I37" s="7">
        <f t="shared" si="1"/>
        <v>24</v>
      </c>
      <c r="J37" s="8">
        <f t="shared" si="4"/>
        <v>9.8765432098765427</v>
      </c>
    </row>
    <row r="38" spans="1:10" s="13" customFormat="1" x14ac:dyDescent="0.25">
      <c r="A38" s="4" t="s">
        <v>11</v>
      </c>
      <c r="B38" s="6" t="s">
        <v>42</v>
      </c>
      <c r="C38" s="1"/>
      <c r="D38" s="7">
        <v>7</v>
      </c>
      <c r="E38" s="7">
        <v>2</v>
      </c>
      <c r="F38" s="7">
        <v>10</v>
      </c>
      <c r="G38" s="7">
        <v>8</v>
      </c>
      <c r="H38" s="1"/>
      <c r="I38" s="7">
        <f t="shared" si="1"/>
        <v>27</v>
      </c>
      <c r="J38" s="8">
        <f t="shared" si="4"/>
        <v>11.111111111111111</v>
      </c>
    </row>
    <row r="39" spans="1:10" s="13" customFormat="1" x14ac:dyDescent="0.25">
      <c r="B39" s="19" t="s">
        <v>12</v>
      </c>
      <c r="C39" s="1"/>
      <c r="D39" s="7">
        <v>3</v>
      </c>
      <c r="E39" s="1">
        <v>2</v>
      </c>
      <c r="F39" s="7">
        <v>6</v>
      </c>
      <c r="G39" s="7">
        <v>4</v>
      </c>
      <c r="H39" s="1"/>
      <c r="I39" s="7">
        <f t="shared" si="1"/>
        <v>15</v>
      </c>
      <c r="J39" s="8">
        <f t="shared" si="4"/>
        <v>6.1728395061728394</v>
      </c>
    </row>
    <row r="40" spans="1:10" s="13" customFormat="1" x14ac:dyDescent="0.25">
      <c r="B40" s="6" t="s">
        <v>2</v>
      </c>
      <c r="C40" s="1"/>
      <c r="D40" s="7">
        <v>3</v>
      </c>
      <c r="E40" s="7">
        <v>3</v>
      </c>
      <c r="F40" s="7"/>
      <c r="G40" s="1">
        <v>2</v>
      </c>
      <c r="H40" s="1"/>
      <c r="I40" s="7">
        <f t="shared" si="1"/>
        <v>8</v>
      </c>
      <c r="J40" s="8">
        <f t="shared" si="4"/>
        <v>3.2921810699588478</v>
      </c>
    </row>
    <row r="41" spans="1:10" s="13" customFormat="1" x14ac:dyDescent="0.25">
      <c r="B41" s="19" t="s">
        <v>13</v>
      </c>
      <c r="C41" s="7"/>
      <c r="D41" s="1"/>
      <c r="E41" s="1">
        <v>1</v>
      </c>
      <c r="F41" s="7">
        <v>2</v>
      </c>
      <c r="G41" s="7">
        <v>3</v>
      </c>
      <c r="H41" s="1"/>
      <c r="I41" s="7">
        <f t="shared" si="1"/>
        <v>6</v>
      </c>
      <c r="J41" s="8">
        <f t="shared" si="4"/>
        <v>2.4691358024691357</v>
      </c>
    </row>
    <row r="42" spans="1:10" s="13" customFormat="1" x14ac:dyDescent="0.25">
      <c r="A42" s="4"/>
      <c r="B42" s="19" t="s">
        <v>8</v>
      </c>
      <c r="C42" s="1"/>
      <c r="D42" s="1">
        <v>2</v>
      </c>
      <c r="E42" s="7">
        <v>2</v>
      </c>
      <c r="F42" s="7">
        <v>1</v>
      </c>
      <c r="G42" s="7">
        <v>2</v>
      </c>
      <c r="H42" s="1"/>
      <c r="I42" s="7">
        <f t="shared" si="1"/>
        <v>7</v>
      </c>
      <c r="J42" s="8">
        <f t="shared" si="4"/>
        <v>2.880658436213992</v>
      </c>
    </row>
    <row r="43" spans="1:10" s="13" customFormat="1" x14ac:dyDescent="0.25">
      <c r="A43" s="4"/>
      <c r="B43" s="19" t="s">
        <v>9</v>
      </c>
      <c r="C43" s="1"/>
      <c r="D43" s="1"/>
      <c r="E43" s="7"/>
      <c r="F43" s="7">
        <v>3</v>
      </c>
      <c r="G43" s="7">
        <v>2</v>
      </c>
      <c r="H43" s="1"/>
      <c r="I43" s="7">
        <f t="shared" si="1"/>
        <v>5</v>
      </c>
      <c r="J43" s="8">
        <f t="shared" si="4"/>
        <v>2.0576131687242798</v>
      </c>
    </row>
    <row r="44" spans="1:10" s="13" customFormat="1" x14ac:dyDescent="0.25">
      <c r="A44" s="4"/>
      <c r="B44" s="19" t="s">
        <v>7</v>
      </c>
      <c r="C44" s="1"/>
      <c r="D44" s="1"/>
      <c r="E44" s="1">
        <v>1</v>
      </c>
      <c r="F44" s="7"/>
      <c r="G44" s="1">
        <v>2</v>
      </c>
      <c r="H44" s="1"/>
      <c r="I44" s="7">
        <f t="shared" si="1"/>
        <v>3</v>
      </c>
      <c r="J44" s="8">
        <f t="shared" si="4"/>
        <v>1.2345679012345678</v>
      </c>
    </row>
    <row r="45" spans="1:10" s="13" customFormat="1" x14ac:dyDescent="0.25">
      <c r="A45" s="4"/>
      <c r="B45" s="19" t="s">
        <v>5</v>
      </c>
      <c r="C45" s="1"/>
      <c r="D45" s="1"/>
      <c r="E45" s="1">
        <v>1</v>
      </c>
      <c r="F45" s="7">
        <v>1</v>
      </c>
      <c r="G45" s="1"/>
      <c r="H45" s="1"/>
      <c r="I45" s="7">
        <f t="shared" si="1"/>
        <v>2</v>
      </c>
      <c r="J45" s="8">
        <f t="shared" si="4"/>
        <v>0.82304526748971196</v>
      </c>
    </row>
    <row r="46" spans="1:10" s="13" customFormat="1" x14ac:dyDescent="0.25">
      <c r="A46" s="9"/>
      <c r="B46" s="10" t="s">
        <v>10</v>
      </c>
      <c r="C46" s="11">
        <f t="shared" ref="C46:H46" si="5">SUM(C35:C45)</f>
        <v>0</v>
      </c>
      <c r="D46" s="11">
        <f t="shared" si="5"/>
        <v>53</v>
      </c>
      <c r="E46" s="11">
        <f t="shared" si="5"/>
        <v>44</v>
      </c>
      <c r="F46" s="11">
        <f t="shared" si="5"/>
        <v>80</v>
      </c>
      <c r="G46" s="11">
        <f t="shared" si="5"/>
        <v>66</v>
      </c>
      <c r="H46" s="11">
        <f t="shared" si="5"/>
        <v>0</v>
      </c>
      <c r="I46" s="11">
        <f t="shared" si="1"/>
        <v>243</v>
      </c>
      <c r="J46" s="12"/>
    </row>
    <row r="47" spans="1:10" s="13" customFormat="1" x14ac:dyDescent="0.25">
      <c r="A47" s="5" t="s">
        <v>23</v>
      </c>
      <c r="B47" s="19" t="s">
        <v>0</v>
      </c>
      <c r="C47" s="1"/>
      <c r="D47" s="7">
        <v>9</v>
      </c>
      <c r="E47" s="7">
        <v>4</v>
      </c>
      <c r="F47" s="7">
        <v>6</v>
      </c>
      <c r="G47" s="7">
        <v>8</v>
      </c>
      <c r="H47" s="1"/>
      <c r="I47" s="7">
        <f t="shared" si="1"/>
        <v>27</v>
      </c>
      <c r="J47" s="8">
        <f t="shared" ref="J47:J56" si="6">I47/$I$58*100</f>
        <v>42.1875</v>
      </c>
    </row>
    <row r="48" spans="1:10" s="13" customFormat="1" x14ac:dyDescent="0.25">
      <c r="A48" s="5" t="s">
        <v>24</v>
      </c>
      <c r="B48" s="6" t="s">
        <v>42</v>
      </c>
      <c r="C48" s="1"/>
      <c r="D48" s="7">
        <v>1</v>
      </c>
      <c r="E48" s="7">
        <v>3</v>
      </c>
      <c r="F48" s="7">
        <v>5</v>
      </c>
      <c r="G48" s="7">
        <v>4</v>
      </c>
      <c r="H48" s="1"/>
      <c r="I48" s="7">
        <f t="shared" si="1"/>
        <v>13</v>
      </c>
      <c r="J48" s="8">
        <f t="shared" si="6"/>
        <v>20.3125</v>
      </c>
    </row>
    <row r="49" spans="1:10" s="13" customFormat="1" x14ac:dyDescent="0.25">
      <c r="A49" s="4" t="s">
        <v>26</v>
      </c>
      <c r="B49" s="19" t="s">
        <v>3</v>
      </c>
      <c r="C49" s="1"/>
      <c r="D49" s="7">
        <v>1</v>
      </c>
      <c r="E49" s="7">
        <v>3</v>
      </c>
      <c r="F49" s="7">
        <v>6</v>
      </c>
      <c r="G49" s="7">
        <v>2</v>
      </c>
      <c r="H49" s="1"/>
      <c r="I49" s="7">
        <f t="shared" si="1"/>
        <v>12</v>
      </c>
      <c r="J49" s="8">
        <f t="shared" si="6"/>
        <v>18.75</v>
      </c>
    </row>
    <row r="50" spans="1:10" s="13" customFormat="1" x14ac:dyDescent="0.25">
      <c r="A50" s="4" t="s">
        <v>27</v>
      </c>
      <c r="B50" s="6" t="s">
        <v>2</v>
      </c>
      <c r="C50" s="1"/>
      <c r="D50" s="7">
        <v>1</v>
      </c>
      <c r="E50" s="7">
        <v>1</v>
      </c>
      <c r="F50" s="7"/>
      <c r="G50" s="1">
        <v>2</v>
      </c>
      <c r="H50" s="1"/>
      <c r="I50" s="7">
        <f t="shared" si="1"/>
        <v>4</v>
      </c>
      <c r="J50" s="8">
        <f t="shared" si="6"/>
        <v>6.25</v>
      </c>
    </row>
    <row r="51" spans="1:10" s="13" customFormat="1" x14ac:dyDescent="0.25">
      <c r="B51" s="19" t="s">
        <v>1</v>
      </c>
      <c r="C51" s="1"/>
      <c r="D51" s="7"/>
      <c r="E51" s="7">
        <v>1</v>
      </c>
      <c r="F51" s="7">
        <v>1</v>
      </c>
      <c r="G51" s="7"/>
      <c r="H51" s="1"/>
      <c r="I51" s="7">
        <f t="shared" si="1"/>
        <v>2</v>
      </c>
      <c r="J51" s="8">
        <f t="shared" si="6"/>
        <v>3.125</v>
      </c>
    </row>
    <row r="52" spans="1:10" s="13" customFormat="1" x14ac:dyDescent="0.25">
      <c r="B52" s="19" t="s">
        <v>13</v>
      </c>
      <c r="C52" s="7">
        <v>1</v>
      </c>
      <c r="D52" s="1">
        <v>1</v>
      </c>
      <c r="E52" s="1"/>
      <c r="F52" s="7"/>
      <c r="G52" s="7"/>
      <c r="H52" s="1"/>
      <c r="I52" s="7">
        <f t="shared" si="1"/>
        <v>2</v>
      </c>
      <c r="J52" s="8">
        <f t="shared" si="6"/>
        <v>3.125</v>
      </c>
    </row>
    <row r="53" spans="1:10" s="13" customFormat="1" x14ac:dyDescent="0.25">
      <c r="B53" s="19" t="s">
        <v>8</v>
      </c>
      <c r="C53" s="1"/>
      <c r="D53" s="1"/>
      <c r="E53" s="7">
        <v>1</v>
      </c>
      <c r="F53" s="7"/>
      <c r="G53" s="7"/>
      <c r="H53" s="1"/>
      <c r="I53" s="7">
        <f t="shared" si="1"/>
        <v>1</v>
      </c>
      <c r="J53" s="8">
        <f t="shared" si="6"/>
        <v>1.5625</v>
      </c>
    </row>
    <row r="54" spans="1:10" s="13" customFormat="1" x14ac:dyDescent="0.25">
      <c r="A54" s="4"/>
      <c r="B54" s="19" t="s">
        <v>12</v>
      </c>
      <c r="C54" s="1"/>
      <c r="D54" s="7"/>
      <c r="E54" s="1"/>
      <c r="F54" s="7"/>
      <c r="G54" s="7">
        <v>1</v>
      </c>
      <c r="H54" s="1"/>
      <c r="I54" s="7">
        <f t="shared" si="1"/>
        <v>1</v>
      </c>
      <c r="J54" s="8">
        <f t="shared" si="6"/>
        <v>1.5625</v>
      </c>
    </row>
    <row r="55" spans="1:10" s="13" customFormat="1" x14ac:dyDescent="0.25">
      <c r="A55" s="4"/>
      <c r="B55" s="19" t="s">
        <v>31</v>
      </c>
      <c r="C55" s="1"/>
      <c r="D55" s="1"/>
      <c r="E55" s="7"/>
      <c r="F55" s="7"/>
      <c r="G55" s="7">
        <v>1</v>
      </c>
      <c r="H55" s="1"/>
      <c r="I55" s="7">
        <f t="shared" si="1"/>
        <v>1</v>
      </c>
      <c r="J55" s="8">
        <f t="shared" si="6"/>
        <v>1.5625</v>
      </c>
    </row>
    <row r="56" spans="1:10" s="13" customFormat="1" x14ac:dyDescent="0.25">
      <c r="A56" s="4"/>
      <c r="B56" s="19" t="s">
        <v>5</v>
      </c>
      <c r="C56" s="1"/>
      <c r="D56" s="1"/>
      <c r="E56" s="1">
        <v>1</v>
      </c>
      <c r="F56" s="7"/>
      <c r="G56" s="1"/>
      <c r="H56" s="1"/>
      <c r="I56" s="7">
        <f t="shared" si="1"/>
        <v>1</v>
      </c>
      <c r="J56" s="8">
        <f t="shared" si="6"/>
        <v>1.5625</v>
      </c>
    </row>
    <row r="57" spans="1:10" s="13" customFormat="1" x14ac:dyDescent="0.25">
      <c r="A57" s="9"/>
      <c r="B57" s="10" t="s">
        <v>10</v>
      </c>
      <c r="C57" s="11">
        <f t="shared" ref="C57:H57" si="7">SUM(C47:C56)</f>
        <v>1</v>
      </c>
      <c r="D57" s="11">
        <f t="shared" si="7"/>
        <v>13</v>
      </c>
      <c r="E57" s="11">
        <f t="shared" si="7"/>
        <v>14</v>
      </c>
      <c r="F57" s="11">
        <f t="shared" si="7"/>
        <v>18</v>
      </c>
      <c r="G57" s="11">
        <f t="shared" si="7"/>
        <v>18</v>
      </c>
      <c r="H57" s="11">
        <f t="shared" si="7"/>
        <v>0</v>
      </c>
      <c r="I57" s="11">
        <f t="shared" si="1"/>
        <v>64</v>
      </c>
      <c r="J57" s="12"/>
    </row>
    <row r="58" spans="1:10" s="13" customFormat="1" x14ac:dyDescent="0.25">
      <c r="A58" s="5" t="s">
        <v>23</v>
      </c>
      <c r="B58" s="19" t="s">
        <v>0</v>
      </c>
      <c r="C58" s="1"/>
      <c r="D58" s="7">
        <v>13</v>
      </c>
      <c r="E58" s="7">
        <v>10</v>
      </c>
      <c r="F58" s="7">
        <v>24</v>
      </c>
      <c r="G58" s="7">
        <v>17</v>
      </c>
      <c r="H58" s="1"/>
      <c r="I58" s="7">
        <f t="shared" si="1"/>
        <v>64</v>
      </c>
      <c r="J58" s="8">
        <f t="shared" ref="J58:J69" si="8">I58/$I$70*100</f>
        <v>39.024390243902438</v>
      </c>
    </row>
    <row r="59" spans="1:10" s="13" customFormat="1" x14ac:dyDescent="0.25">
      <c r="A59" s="5" t="s">
        <v>24</v>
      </c>
      <c r="B59" s="19" t="s">
        <v>3</v>
      </c>
      <c r="C59" s="1"/>
      <c r="D59" s="7">
        <v>9</v>
      </c>
      <c r="E59" s="7">
        <v>5</v>
      </c>
      <c r="F59" s="7">
        <v>10</v>
      </c>
      <c r="G59" s="7">
        <v>13</v>
      </c>
      <c r="H59" s="1"/>
      <c r="I59" s="7">
        <f t="shared" si="1"/>
        <v>37</v>
      </c>
      <c r="J59" s="8">
        <f t="shared" si="8"/>
        <v>22.560975609756099</v>
      </c>
    </row>
    <row r="60" spans="1:10" s="13" customFormat="1" x14ac:dyDescent="0.25">
      <c r="A60" s="4" t="s">
        <v>26</v>
      </c>
      <c r="B60" s="6" t="s">
        <v>46</v>
      </c>
      <c r="C60" s="1"/>
      <c r="D60" s="7">
        <v>6</v>
      </c>
      <c r="E60" s="7">
        <v>9</v>
      </c>
      <c r="F60" s="7">
        <v>10</v>
      </c>
      <c r="G60" s="7">
        <v>10</v>
      </c>
      <c r="H60" s="1"/>
      <c r="I60" s="7">
        <f t="shared" si="1"/>
        <v>35</v>
      </c>
      <c r="J60" s="8">
        <f t="shared" si="8"/>
        <v>21.341463414634145</v>
      </c>
    </row>
    <row r="61" spans="1:10" s="13" customFormat="1" x14ac:dyDescent="0.25">
      <c r="A61" s="4" t="s">
        <v>28</v>
      </c>
      <c r="B61" s="6" t="s">
        <v>2</v>
      </c>
      <c r="C61" s="1"/>
      <c r="D61" s="7">
        <v>3</v>
      </c>
      <c r="E61" s="7">
        <v>4</v>
      </c>
      <c r="F61" s="7">
        <v>5</v>
      </c>
      <c r="G61" s="1"/>
      <c r="H61" s="1"/>
      <c r="I61" s="7">
        <f t="shared" si="1"/>
        <v>12</v>
      </c>
      <c r="J61" s="8">
        <f t="shared" si="8"/>
        <v>7.3170731707317067</v>
      </c>
    </row>
    <row r="62" spans="1:10" s="13" customFormat="1" x14ac:dyDescent="0.25">
      <c r="B62" s="19" t="s">
        <v>12</v>
      </c>
      <c r="C62" s="1"/>
      <c r="D62" s="7">
        <v>1</v>
      </c>
      <c r="E62" s="1">
        <v>1</v>
      </c>
      <c r="F62" s="7"/>
      <c r="G62" s="7">
        <v>2</v>
      </c>
      <c r="H62" s="1"/>
      <c r="I62" s="7">
        <f t="shared" si="1"/>
        <v>4</v>
      </c>
      <c r="J62" s="8">
        <f t="shared" si="8"/>
        <v>2.4390243902439024</v>
      </c>
    </row>
    <row r="63" spans="1:10" s="13" customFormat="1" x14ac:dyDescent="0.25">
      <c r="B63" s="19" t="s">
        <v>1</v>
      </c>
      <c r="C63" s="1"/>
      <c r="D63" s="7"/>
      <c r="E63" s="7"/>
      <c r="F63" s="7">
        <v>3</v>
      </c>
      <c r="G63" s="7"/>
      <c r="H63" s="1"/>
      <c r="I63" s="7">
        <f t="shared" si="1"/>
        <v>3</v>
      </c>
      <c r="J63" s="8">
        <f t="shared" si="8"/>
        <v>1.8292682926829267</v>
      </c>
    </row>
    <row r="64" spans="1:10" s="13" customFormat="1" x14ac:dyDescent="0.25">
      <c r="B64" s="19" t="s">
        <v>8</v>
      </c>
      <c r="C64" s="1"/>
      <c r="D64" s="1">
        <v>2</v>
      </c>
      <c r="E64" s="7"/>
      <c r="F64" s="7">
        <v>1</v>
      </c>
      <c r="G64" s="7"/>
      <c r="H64" s="1"/>
      <c r="I64" s="7">
        <f t="shared" si="1"/>
        <v>3</v>
      </c>
      <c r="J64" s="8">
        <f t="shared" si="8"/>
        <v>1.8292682926829267</v>
      </c>
    </row>
    <row r="65" spans="1:10" s="13" customFormat="1" x14ac:dyDescent="0.25">
      <c r="A65" s="4"/>
      <c r="B65" s="19" t="s">
        <v>13</v>
      </c>
      <c r="C65" s="7">
        <v>1</v>
      </c>
      <c r="D65" s="1"/>
      <c r="E65" s="1">
        <v>1</v>
      </c>
      <c r="F65" s="7"/>
      <c r="G65" s="7"/>
      <c r="H65" s="1"/>
      <c r="I65" s="7">
        <f t="shared" si="1"/>
        <v>2</v>
      </c>
      <c r="J65" s="8">
        <f t="shared" si="8"/>
        <v>1.2195121951219512</v>
      </c>
    </row>
    <row r="66" spans="1:10" s="13" customFormat="1" x14ac:dyDescent="0.25">
      <c r="A66" s="4"/>
      <c r="B66" s="19" t="s">
        <v>9</v>
      </c>
      <c r="C66" s="1"/>
      <c r="D66" s="1"/>
      <c r="E66" s="7"/>
      <c r="F66" s="7">
        <v>1</v>
      </c>
      <c r="G66" s="7"/>
      <c r="H66" s="1"/>
      <c r="I66" s="7">
        <f t="shared" si="1"/>
        <v>1</v>
      </c>
      <c r="J66" s="8">
        <f t="shared" si="8"/>
        <v>0.6097560975609756</v>
      </c>
    </row>
    <row r="67" spans="1:10" s="13" customFormat="1" x14ac:dyDescent="0.25">
      <c r="A67" s="4"/>
      <c r="B67" s="19" t="s">
        <v>7</v>
      </c>
      <c r="C67" s="1"/>
      <c r="D67" s="1"/>
      <c r="E67" s="1"/>
      <c r="F67" s="7">
        <v>1</v>
      </c>
      <c r="G67" s="1"/>
      <c r="H67" s="1"/>
      <c r="I67" s="7">
        <f t="shared" si="1"/>
        <v>1</v>
      </c>
      <c r="J67" s="8">
        <f t="shared" si="8"/>
        <v>0.6097560975609756</v>
      </c>
    </row>
    <row r="68" spans="1:10" s="13" customFormat="1" x14ac:dyDescent="0.25">
      <c r="A68" s="4"/>
      <c r="B68" s="19" t="s">
        <v>5</v>
      </c>
      <c r="C68" s="1"/>
      <c r="D68" s="1"/>
      <c r="E68" s="1"/>
      <c r="F68" s="7"/>
      <c r="G68" s="1">
        <v>1</v>
      </c>
      <c r="H68" s="1"/>
      <c r="I68" s="7">
        <f t="shared" si="1"/>
        <v>1</v>
      </c>
      <c r="J68" s="8">
        <f t="shared" si="8"/>
        <v>0.6097560975609756</v>
      </c>
    </row>
    <row r="69" spans="1:10" s="13" customFormat="1" x14ac:dyDescent="0.25">
      <c r="A69" s="4"/>
      <c r="B69" s="6" t="s">
        <v>47</v>
      </c>
      <c r="C69" s="1"/>
      <c r="D69" s="1"/>
      <c r="E69" s="1"/>
      <c r="F69" s="7"/>
      <c r="G69" s="1">
        <v>1</v>
      </c>
      <c r="H69" s="1"/>
      <c r="I69" s="7">
        <f>SUM(C69:H69)</f>
        <v>1</v>
      </c>
      <c r="J69" s="8">
        <f t="shared" si="8"/>
        <v>0.6097560975609756</v>
      </c>
    </row>
    <row r="70" spans="1:10" s="13" customFormat="1" x14ac:dyDescent="0.25">
      <c r="A70" s="9"/>
      <c r="B70" s="10" t="s">
        <v>10</v>
      </c>
      <c r="C70" s="11">
        <f t="shared" ref="C70:I70" si="9">SUM(C58:C69)</f>
        <v>1</v>
      </c>
      <c r="D70" s="11">
        <f t="shared" si="9"/>
        <v>34</v>
      </c>
      <c r="E70" s="11">
        <f t="shared" si="9"/>
        <v>30</v>
      </c>
      <c r="F70" s="11">
        <f t="shared" si="9"/>
        <v>55</v>
      </c>
      <c r="G70" s="11">
        <f t="shared" si="9"/>
        <v>44</v>
      </c>
      <c r="H70" s="11">
        <f t="shared" si="9"/>
        <v>0</v>
      </c>
      <c r="I70" s="11">
        <f t="shared" si="9"/>
        <v>164</v>
      </c>
      <c r="J70" s="11"/>
    </row>
    <row r="71" spans="1:10" s="13" customFormat="1" x14ac:dyDescent="0.25">
      <c r="A71" s="5" t="s">
        <v>23</v>
      </c>
      <c r="B71" s="19" t="s">
        <v>0</v>
      </c>
      <c r="C71" s="7"/>
      <c r="D71" s="7">
        <v>9</v>
      </c>
      <c r="E71" s="7">
        <v>5</v>
      </c>
      <c r="F71" s="7">
        <v>16</v>
      </c>
      <c r="G71" s="7">
        <v>6</v>
      </c>
      <c r="H71" s="1"/>
      <c r="I71" s="7">
        <f t="shared" ref="I71:I79" si="10">SUM(C71:H71)</f>
        <v>36</v>
      </c>
      <c r="J71" s="8">
        <f>I71/$I$80*100</f>
        <v>45</v>
      </c>
    </row>
    <row r="72" spans="1:10" s="13" customFormat="1" x14ac:dyDescent="0.25">
      <c r="A72" s="5" t="s">
        <v>24</v>
      </c>
      <c r="B72" s="19" t="s">
        <v>3</v>
      </c>
      <c r="C72" s="1"/>
      <c r="D72" s="1">
        <v>4</v>
      </c>
      <c r="E72" s="1">
        <v>4</v>
      </c>
      <c r="F72" s="7">
        <v>6</v>
      </c>
      <c r="G72" s="7">
        <v>4</v>
      </c>
      <c r="H72" s="1"/>
      <c r="I72" s="7">
        <f t="shared" si="10"/>
        <v>18</v>
      </c>
      <c r="J72" s="8">
        <f t="shared" ref="J72:J79" si="11">I72/$I$80*100</f>
        <v>22.5</v>
      </c>
    </row>
    <row r="73" spans="1:10" s="13" customFormat="1" x14ac:dyDescent="0.25">
      <c r="A73" s="4" t="s">
        <v>29</v>
      </c>
      <c r="B73" s="6" t="s">
        <v>42</v>
      </c>
      <c r="C73" s="7"/>
      <c r="D73" s="7">
        <v>1</v>
      </c>
      <c r="E73" s="7">
        <v>3</v>
      </c>
      <c r="F73" s="7">
        <v>5</v>
      </c>
      <c r="G73" s="7">
        <v>6</v>
      </c>
      <c r="H73" s="1"/>
      <c r="I73" s="7">
        <f t="shared" si="10"/>
        <v>15</v>
      </c>
      <c r="J73" s="8">
        <f t="shared" si="11"/>
        <v>18.75</v>
      </c>
    </row>
    <row r="74" spans="1:10" s="13" customFormat="1" x14ac:dyDescent="0.25">
      <c r="B74" s="19" t="s">
        <v>1</v>
      </c>
      <c r="C74" s="1"/>
      <c r="D74" s="7">
        <v>1</v>
      </c>
      <c r="E74" s="7"/>
      <c r="F74" s="7"/>
      <c r="G74" s="7">
        <v>2</v>
      </c>
      <c r="H74" s="1"/>
      <c r="I74" s="7">
        <f t="shared" si="10"/>
        <v>3</v>
      </c>
      <c r="J74" s="8">
        <f t="shared" si="11"/>
        <v>3.75</v>
      </c>
    </row>
    <row r="75" spans="1:10" s="13" customFormat="1" x14ac:dyDescent="0.25">
      <c r="A75" s="4"/>
      <c r="B75" s="19" t="s">
        <v>12</v>
      </c>
      <c r="C75" s="1"/>
      <c r="D75" s="1"/>
      <c r="E75" s="1">
        <v>1</v>
      </c>
      <c r="F75" s="1"/>
      <c r="G75" s="7">
        <v>2</v>
      </c>
      <c r="H75" s="1"/>
      <c r="I75" s="7">
        <f t="shared" si="10"/>
        <v>3</v>
      </c>
      <c r="J75" s="8">
        <f t="shared" si="11"/>
        <v>3.75</v>
      </c>
    </row>
    <row r="76" spans="1:10" s="13" customFormat="1" x14ac:dyDescent="0.25">
      <c r="A76" s="4"/>
      <c r="B76" s="19" t="s">
        <v>7</v>
      </c>
      <c r="C76" s="1"/>
      <c r="D76" s="7">
        <v>1</v>
      </c>
      <c r="E76" s="1">
        <v>1</v>
      </c>
      <c r="F76" s="1"/>
      <c r="G76" s="7"/>
      <c r="H76" s="1"/>
      <c r="I76" s="7">
        <f t="shared" si="10"/>
        <v>2</v>
      </c>
      <c r="J76" s="8">
        <f t="shared" si="11"/>
        <v>2.5</v>
      </c>
    </row>
    <row r="77" spans="1:10" s="13" customFormat="1" x14ac:dyDescent="0.25">
      <c r="A77" s="4"/>
      <c r="B77" s="19" t="s">
        <v>5</v>
      </c>
      <c r="C77" s="1"/>
      <c r="D77" s="7"/>
      <c r="E77" s="7"/>
      <c r="F77" s="1"/>
      <c r="G77" s="1">
        <v>1</v>
      </c>
      <c r="H77" s="1"/>
      <c r="I77" s="7">
        <f t="shared" si="10"/>
        <v>1</v>
      </c>
      <c r="J77" s="8">
        <f t="shared" si="11"/>
        <v>1.25</v>
      </c>
    </row>
    <row r="78" spans="1:10" s="13" customFormat="1" x14ac:dyDescent="0.25">
      <c r="A78" s="4"/>
      <c r="B78" s="19" t="s">
        <v>13</v>
      </c>
      <c r="C78" s="1"/>
      <c r="D78" s="7"/>
      <c r="E78" s="1"/>
      <c r="F78" s="1">
        <v>1</v>
      </c>
      <c r="G78" s="7"/>
      <c r="H78" s="1"/>
      <c r="I78" s="7">
        <f t="shared" si="10"/>
        <v>1</v>
      </c>
      <c r="J78" s="8">
        <f t="shared" si="11"/>
        <v>1.25</v>
      </c>
    </row>
    <row r="79" spans="1:10" s="13" customFormat="1" x14ac:dyDescent="0.25">
      <c r="A79" s="4"/>
      <c r="B79" s="19" t="s">
        <v>8</v>
      </c>
      <c r="C79" s="1"/>
      <c r="D79" s="1"/>
      <c r="E79" s="1"/>
      <c r="F79" s="1"/>
      <c r="G79" s="7">
        <v>1</v>
      </c>
      <c r="H79" s="1"/>
      <c r="I79" s="7">
        <f t="shared" si="10"/>
        <v>1</v>
      </c>
      <c r="J79" s="8">
        <f t="shared" si="11"/>
        <v>1.25</v>
      </c>
    </row>
    <row r="80" spans="1:10" s="13" customFormat="1" x14ac:dyDescent="0.25">
      <c r="A80" s="9"/>
      <c r="B80" s="10" t="s">
        <v>10</v>
      </c>
      <c r="C80" s="11">
        <f>SUM(C71:C79)</f>
        <v>0</v>
      </c>
      <c r="D80" s="11">
        <f t="shared" ref="D80:I80" si="12">SUM(D71:D79)</f>
        <v>16</v>
      </c>
      <c r="E80" s="11">
        <f t="shared" si="12"/>
        <v>14</v>
      </c>
      <c r="F80" s="11">
        <f t="shared" si="12"/>
        <v>28</v>
      </c>
      <c r="G80" s="11">
        <f t="shared" si="12"/>
        <v>22</v>
      </c>
      <c r="H80" s="11">
        <f t="shared" si="12"/>
        <v>0</v>
      </c>
      <c r="I80" s="11">
        <f t="shared" si="12"/>
        <v>80</v>
      </c>
      <c r="J80" s="11"/>
    </row>
    <row r="81" spans="1:10" s="13" customFormat="1" x14ac:dyDescent="0.25">
      <c r="A81" s="5" t="s">
        <v>23</v>
      </c>
      <c r="B81" s="6" t="s">
        <v>42</v>
      </c>
      <c r="C81" s="7">
        <v>13</v>
      </c>
      <c r="D81" s="1"/>
      <c r="E81" s="7">
        <v>23</v>
      </c>
      <c r="F81" s="7">
        <v>29</v>
      </c>
      <c r="G81" s="7">
        <v>156</v>
      </c>
      <c r="H81" s="7">
        <v>157</v>
      </c>
      <c r="I81" s="1">
        <f>SUM(C81:H81)</f>
        <v>378</v>
      </c>
      <c r="J81" s="8">
        <f>I81/$I$89*100</f>
        <v>87.297921478060047</v>
      </c>
    </row>
    <row r="82" spans="1:10" s="13" customFormat="1" x14ac:dyDescent="0.25">
      <c r="A82" s="5" t="s">
        <v>22</v>
      </c>
      <c r="B82" s="19" t="s">
        <v>0</v>
      </c>
      <c r="C82" s="7">
        <v>1</v>
      </c>
      <c r="D82" s="1"/>
      <c r="E82" s="7">
        <v>1</v>
      </c>
      <c r="F82" s="7">
        <v>3</v>
      </c>
      <c r="G82" s="7">
        <v>11</v>
      </c>
      <c r="H82" s="7">
        <v>7</v>
      </c>
      <c r="I82" s="1">
        <f t="shared" ref="I82:I96" si="13">SUM(C82:H82)</f>
        <v>23</v>
      </c>
      <c r="J82" s="8">
        <f t="shared" ref="J82:J88" si="14">I82/$I$89*100</f>
        <v>5.3117782909930717</v>
      </c>
    </row>
    <row r="83" spans="1:10" s="13" customFormat="1" x14ac:dyDescent="0.25">
      <c r="A83" s="4" t="s">
        <v>30</v>
      </c>
      <c r="B83" s="19" t="s">
        <v>1</v>
      </c>
      <c r="C83" s="1"/>
      <c r="D83" s="1"/>
      <c r="E83" s="7">
        <v>5</v>
      </c>
      <c r="F83" s="7">
        <v>3</v>
      </c>
      <c r="G83" s="7">
        <v>5</v>
      </c>
      <c r="H83" s="7">
        <v>3</v>
      </c>
      <c r="I83" s="1">
        <f t="shared" si="13"/>
        <v>16</v>
      </c>
      <c r="J83" s="8">
        <f t="shared" si="14"/>
        <v>3.695150115473441</v>
      </c>
    </row>
    <row r="84" spans="1:10" s="13" customFormat="1" x14ac:dyDescent="0.25">
      <c r="A84" s="4"/>
      <c r="B84" s="19" t="s">
        <v>3</v>
      </c>
      <c r="C84" s="1"/>
      <c r="D84" s="1"/>
      <c r="E84" s="1"/>
      <c r="F84" s="1"/>
      <c r="G84" s="7">
        <v>6</v>
      </c>
      <c r="H84" s="7">
        <v>4</v>
      </c>
      <c r="I84" s="1">
        <f t="shared" si="13"/>
        <v>10</v>
      </c>
      <c r="J84" s="8">
        <f t="shared" si="14"/>
        <v>2.3094688221709005</v>
      </c>
    </row>
    <row r="85" spans="1:10" s="13" customFormat="1" x14ac:dyDescent="0.25">
      <c r="A85" s="4"/>
      <c r="B85" s="19" t="s">
        <v>9</v>
      </c>
      <c r="C85" s="1"/>
      <c r="D85" s="1"/>
      <c r="E85" s="7">
        <v>1</v>
      </c>
      <c r="F85" s="7">
        <v>1</v>
      </c>
      <c r="G85" s="1"/>
      <c r="H85" s="1"/>
      <c r="I85" s="1">
        <f t="shared" si="13"/>
        <v>2</v>
      </c>
      <c r="J85" s="8">
        <f t="shared" si="14"/>
        <v>0.46189376443418012</v>
      </c>
    </row>
    <row r="86" spans="1:10" s="13" customFormat="1" x14ac:dyDescent="0.25">
      <c r="A86" s="4"/>
      <c r="B86" s="19" t="s">
        <v>19</v>
      </c>
      <c r="C86" s="1"/>
      <c r="D86" s="1"/>
      <c r="E86" s="7">
        <v>1</v>
      </c>
      <c r="F86" s="1"/>
      <c r="G86" s="1"/>
      <c r="H86" s="7">
        <v>1</v>
      </c>
      <c r="I86" s="1">
        <f t="shared" si="13"/>
        <v>2</v>
      </c>
      <c r="J86" s="8">
        <f t="shared" si="14"/>
        <v>0.46189376443418012</v>
      </c>
    </row>
    <row r="87" spans="1:10" s="13" customFormat="1" x14ac:dyDescent="0.25">
      <c r="A87" s="4"/>
      <c r="B87" s="6" t="s">
        <v>20</v>
      </c>
      <c r="C87" s="1"/>
      <c r="D87" s="1"/>
      <c r="E87" s="1"/>
      <c r="F87" s="1"/>
      <c r="G87" s="1"/>
      <c r="H87" s="7">
        <v>1</v>
      </c>
      <c r="I87" s="1">
        <f t="shared" si="13"/>
        <v>1</v>
      </c>
      <c r="J87" s="8">
        <f t="shared" si="14"/>
        <v>0.23094688221709006</v>
      </c>
    </row>
    <row r="88" spans="1:10" s="13" customFormat="1" x14ac:dyDescent="0.25">
      <c r="A88" s="4"/>
      <c r="B88" s="19" t="s">
        <v>8</v>
      </c>
      <c r="C88" s="1"/>
      <c r="D88" s="1"/>
      <c r="E88" s="1"/>
      <c r="F88" s="1"/>
      <c r="G88" s="1"/>
      <c r="H88" s="7">
        <v>1</v>
      </c>
      <c r="I88" s="1">
        <f t="shared" si="13"/>
        <v>1</v>
      </c>
      <c r="J88" s="8">
        <f t="shared" si="14"/>
        <v>0.23094688221709006</v>
      </c>
    </row>
    <row r="89" spans="1:10" s="13" customFormat="1" x14ac:dyDescent="0.25">
      <c r="A89" s="9"/>
      <c r="B89" s="10" t="s">
        <v>10</v>
      </c>
      <c r="C89" s="11">
        <f t="shared" ref="C89:H89" si="15">SUM(C81:C88)</f>
        <v>14</v>
      </c>
      <c r="D89" s="11">
        <f t="shared" si="15"/>
        <v>0</v>
      </c>
      <c r="E89" s="11">
        <f t="shared" si="15"/>
        <v>31</v>
      </c>
      <c r="F89" s="11">
        <f t="shared" si="15"/>
        <v>36</v>
      </c>
      <c r="G89" s="11">
        <f t="shared" si="15"/>
        <v>178</v>
      </c>
      <c r="H89" s="11">
        <f t="shared" si="15"/>
        <v>174</v>
      </c>
      <c r="I89" s="12">
        <f t="shared" si="13"/>
        <v>433</v>
      </c>
      <c r="J89" s="16"/>
    </row>
    <row r="90" spans="1:10" s="13" customFormat="1" x14ac:dyDescent="0.25">
      <c r="A90" s="5" t="s">
        <v>23</v>
      </c>
      <c r="B90" s="6" t="s">
        <v>42</v>
      </c>
      <c r="C90" s="7">
        <v>25</v>
      </c>
      <c r="D90" s="1"/>
      <c r="E90" s="7">
        <v>75</v>
      </c>
      <c r="F90" s="7">
        <v>72</v>
      </c>
      <c r="G90" s="7">
        <v>65</v>
      </c>
      <c r="H90" s="7">
        <v>60</v>
      </c>
      <c r="I90" s="1">
        <f t="shared" si="13"/>
        <v>297</v>
      </c>
      <c r="J90" s="8">
        <f>I90/$I$96*100</f>
        <v>82.04419889502762</v>
      </c>
    </row>
    <row r="91" spans="1:10" s="13" customFormat="1" x14ac:dyDescent="0.25">
      <c r="A91" s="5" t="s">
        <v>22</v>
      </c>
      <c r="B91" s="19" t="s">
        <v>0</v>
      </c>
      <c r="C91" s="7">
        <v>5</v>
      </c>
      <c r="D91" s="1"/>
      <c r="E91" s="7">
        <v>10</v>
      </c>
      <c r="F91" s="7">
        <v>4</v>
      </c>
      <c r="G91" s="7">
        <v>11</v>
      </c>
      <c r="H91" s="7">
        <v>15</v>
      </c>
      <c r="I91" s="1">
        <f t="shared" si="13"/>
        <v>45</v>
      </c>
      <c r="J91" s="8">
        <f t="shared" ref="J91:J95" si="16">I91/$I$96*100</f>
        <v>12.430939226519337</v>
      </c>
    </row>
    <row r="92" spans="1:10" s="13" customFormat="1" x14ac:dyDescent="0.25">
      <c r="A92" s="4" t="s">
        <v>30</v>
      </c>
      <c r="B92" s="19" t="s">
        <v>3</v>
      </c>
      <c r="C92" s="7">
        <v>1</v>
      </c>
      <c r="D92" s="1"/>
      <c r="E92" s="7">
        <v>1</v>
      </c>
      <c r="F92" s="7">
        <v>2</v>
      </c>
      <c r="G92" s="7">
        <v>4</v>
      </c>
      <c r="H92" s="7">
        <v>3</v>
      </c>
      <c r="I92" s="1">
        <f t="shared" si="13"/>
        <v>11</v>
      </c>
      <c r="J92" s="8">
        <f t="shared" si="16"/>
        <v>3.0386740331491713</v>
      </c>
    </row>
    <row r="93" spans="1:10" s="13" customFormat="1" x14ac:dyDescent="0.25">
      <c r="A93" s="4"/>
      <c r="B93" s="19" t="s">
        <v>1</v>
      </c>
      <c r="C93" s="1"/>
      <c r="D93" s="1"/>
      <c r="E93" s="7">
        <v>1</v>
      </c>
      <c r="F93" s="7">
        <v>3</v>
      </c>
      <c r="G93" s="7">
        <v>2</v>
      </c>
      <c r="H93" s="7">
        <v>1</v>
      </c>
      <c r="I93" s="1">
        <f t="shared" si="13"/>
        <v>7</v>
      </c>
      <c r="J93" s="8">
        <f t="shared" si="16"/>
        <v>1.9337016574585635</v>
      </c>
    </row>
    <row r="94" spans="1:10" s="13" customFormat="1" x14ac:dyDescent="0.25">
      <c r="A94" s="4"/>
      <c r="B94" s="6" t="s">
        <v>48</v>
      </c>
      <c r="C94" s="7">
        <v>1</v>
      </c>
      <c r="D94" s="1"/>
      <c r="E94" s="1"/>
      <c r="F94" s="1"/>
      <c r="G94" s="1"/>
      <c r="H94" s="1"/>
      <c r="I94" s="1">
        <f t="shared" si="13"/>
        <v>1</v>
      </c>
      <c r="J94" s="8">
        <f t="shared" si="16"/>
        <v>0.27624309392265189</v>
      </c>
    </row>
    <row r="95" spans="1:10" s="13" customFormat="1" x14ac:dyDescent="0.25">
      <c r="A95" s="4"/>
      <c r="B95" s="19" t="s">
        <v>19</v>
      </c>
      <c r="C95" s="1"/>
      <c r="D95" s="1"/>
      <c r="E95" s="1"/>
      <c r="F95" s="1"/>
      <c r="G95" s="1"/>
      <c r="H95" s="7">
        <v>1</v>
      </c>
      <c r="I95" s="1">
        <f t="shared" si="13"/>
        <v>1</v>
      </c>
      <c r="J95" s="8">
        <f t="shared" si="16"/>
        <v>0.27624309392265189</v>
      </c>
    </row>
    <row r="96" spans="1:10" s="13" customFormat="1" x14ac:dyDescent="0.25">
      <c r="A96" s="9"/>
      <c r="B96" s="10" t="s">
        <v>10</v>
      </c>
      <c r="C96" s="11">
        <f t="shared" ref="C96:H96" si="17">SUM(C90:C95)</f>
        <v>32</v>
      </c>
      <c r="D96" s="11">
        <f t="shared" si="17"/>
        <v>0</v>
      </c>
      <c r="E96" s="11">
        <f t="shared" si="17"/>
        <v>87</v>
      </c>
      <c r="F96" s="11">
        <f t="shared" si="17"/>
        <v>81</v>
      </c>
      <c r="G96" s="11">
        <f t="shared" si="17"/>
        <v>82</v>
      </c>
      <c r="H96" s="11">
        <f t="shared" si="17"/>
        <v>80</v>
      </c>
      <c r="I96" s="12">
        <f t="shared" si="13"/>
        <v>362</v>
      </c>
      <c r="J96" s="16"/>
    </row>
    <row r="97" s="13" customFormat="1" x14ac:dyDescent="0.25"/>
    <row r="98" s="13" customFormat="1" x14ac:dyDescent="0.25"/>
    <row r="99" s="13" customFormat="1" x14ac:dyDescent="0.25"/>
    <row r="100" s="13" customFormat="1" x14ac:dyDescent="0.25"/>
    <row r="101" s="13" customFormat="1" x14ac:dyDescent="0.25"/>
    <row r="102" s="13" customFormat="1" x14ac:dyDescent="0.25"/>
    <row r="103" s="13" customFormat="1" x14ac:dyDescent="0.25"/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2022-03-10T19:25:26Z</dcterms:created>
  <dcterms:modified xsi:type="dcterms:W3CDTF">2023-01-04T13:26:45Z</dcterms:modified>
</cp:coreProperties>
</file>